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YAHSA\Policy\SDaly\Letters\CMI\"/>
    </mc:Choice>
  </mc:AlternateContent>
  <xr:revisionPtr revIDLastSave="0" documentId="8_{BEFB09AF-95B1-4455-8047-E87852A29B44}" xr6:coauthVersionLast="41" xr6:coauthVersionMax="41" xr10:uidLastSave="{00000000-0000-0000-0000-000000000000}"/>
  <bookViews>
    <workbookView xWindow="24480" yWindow="480" windowWidth="12045" windowHeight="15180"/>
  </bookViews>
  <sheets>
    <sheet name="RUG Weigh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1" l="1"/>
  <c r="C61" i="1"/>
  <c r="J60" i="1"/>
  <c r="I60" i="1"/>
  <c r="G60" i="1"/>
  <c r="F60" i="1"/>
  <c r="J59" i="1"/>
  <c r="I59" i="1"/>
  <c r="G59" i="1"/>
  <c r="F59" i="1"/>
  <c r="J58" i="1"/>
  <c r="I58" i="1"/>
  <c r="G58" i="1"/>
  <c r="F58" i="1"/>
  <c r="J57" i="1"/>
  <c r="I57" i="1"/>
  <c r="G57" i="1"/>
  <c r="F57" i="1"/>
  <c r="J56" i="1"/>
  <c r="I56" i="1"/>
  <c r="G56" i="1"/>
  <c r="F56" i="1"/>
  <c r="J55" i="1"/>
  <c r="I55" i="1"/>
  <c r="G55" i="1"/>
  <c r="F55" i="1"/>
  <c r="J54" i="1"/>
  <c r="I54" i="1"/>
  <c r="G54" i="1"/>
  <c r="F54" i="1"/>
  <c r="J53" i="1"/>
  <c r="I53" i="1"/>
  <c r="G53" i="1"/>
  <c r="F53" i="1"/>
  <c r="J52" i="1"/>
  <c r="I52" i="1"/>
  <c r="G52" i="1"/>
  <c r="F52" i="1"/>
  <c r="J51" i="1"/>
  <c r="I51" i="1"/>
  <c r="G51" i="1"/>
  <c r="F51" i="1"/>
  <c r="J50" i="1"/>
  <c r="I50" i="1"/>
  <c r="G50" i="1"/>
  <c r="F50" i="1"/>
  <c r="J49" i="1"/>
  <c r="I49" i="1"/>
  <c r="G49" i="1"/>
  <c r="F49" i="1"/>
  <c r="J48" i="1"/>
  <c r="I48" i="1"/>
  <c r="G48" i="1"/>
  <c r="F48" i="1"/>
  <c r="J47" i="1"/>
  <c r="I47" i="1"/>
  <c r="G47" i="1"/>
  <c r="F47" i="1"/>
  <c r="J46" i="1"/>
  <c r="I46" i="1"/>
  <c r="G46" i="1"/>
  <c r="F46" i="1"/>
  <c r="J45" i="1"/>
  <c r="I45" i="1"/>
  <c r="G45" i="1"/>
  <c r="F45" i="1"/>
  <c r="J44" i="1"/>
  <c r="I44" i="1"/>
  <c r="G44" i="1"/>
  <c r="F44" i="1"/>
  <c r="J43" i="1"/>
  <c r="I43" i="1"/>
  <c r="G43" i="1"/>
  <c r="F43" i="1"/>
  <c r="J42" i="1"/>
  <c r="I42" i="1"/>
  <c r="G42" i="1"/>
  <c r="F42" i="1"/>
  <c r="J41" i="1"/>
  <c r="I41" i="1"/>
  <c r="G41" i="1"/>
  <c r="F41" i="1"/>
  <c r="J40" i="1"/>
  <c r="I40" i="1"/>
  <c r="G40" i="1"/>
  <c r="F40" i="1"/>
  <c r="J39" i="1"/>
  <c r="I39" i="1"/>
  <c r="G39" i="1"/>
  <c r="F39" i="1"/>
  <c r="J38" i="1"/>
  <c r="I38" i="1"/>
  <c r="G38" i="1"/>
  <c r="F38" i="1"/>
  <c r="J37" i="1"/>
  <c r="I37" i="1"/>
  <c r="G37" i="1"/>
  <c r="F37" i="1"/>
  <c r="J36" i="1"/>
  <c r="I36" i="1"/>
  <c r="G36" i="1"/>
  <c r="F36" i="1"/>
  <c r="J35" i="1"/>
  <c r="I35" i="1"/>
  <c r="G35" i="1"/>
  <c r="F35" i="1"/>
  <c r="J34" i="1"/>
  <c r="I34" i="1"/>
  <c r="G34" i="1"/>
  <c r="F34" i="1"/>
  <c r="J33" i="1"/>
  <c r="I33" i="1"/>
  <c r="G33" i="1"/>
  <c r="F33" i="1"/>
  <c r="J32" i="1"/>
  <c r="I32" i="1"/>
  <c r="G32" i="1"/>
  <c r="F32" i="1"/>
  <c r="J31" i="1"/>
  <c r="I31" i="1"/>
  <c r="G31" i="1"/>
  <c r="F31" i="1"/>
  <c r="J30" i="1"/>
  <c r="I30" i="1"/>
  <c r="G30" i="1"/>
  <c r="F30" i="1"/>
  <c r="J29" i="1"/>
  <c r="I29" i="1"/>
  <c r="G29" i="1"/>
  <c r="F29" i="1"/>
  <c r="J28" i="1"/>
  <c r="I28" i="1"/>
  <c r="G28" i="1"/>
  <c r="F28" i="1"/>
  <c r="J27" i="1"/>
  <c r="I27" i="1"/>
  <c r="G27" i="1"/>
  <c r="F27" i="1"/>
  <c r="J26" i="1"/>
  <c r="I26" i="1"/>
  <c r="G26" i="1"/>
  <c r="F26" i="1"/>
  <c r="J25" i="1"/>
  <c r="I25" i="1"/>
  <c r="G25" i="1"/>
  <c r="F25" i="1"/>
  <c r="J24" i="1"/>
  <c r="I24" i="1"/>
  <c r="G24" i="1"/>
  <c r="F24" i="1"/>
  <c r="J23" i="1"/>
  <c r="I23" i="1"/>
  <c r="G23" i="1"/>
  <c r="F23" i="1"/>
  <c r="J22" i="1"/>
  <c r="I22" i="1"/>
  <c r="G22" i="1"/>
  <c r="F22" i="1"/>
  <c r="J21" i="1"/>
  <c r="I21" i="1"/>
  <c r="G21" i="1"/>
  <c r="F21" i="1"/>
  <c r="J20" i="1"/>
  <c r="I20" i="1"/>
  <c r="G20" i="1"/>
  <c r="F20" i="1"/>
  <c r="J19" i="1"/>
  <c r="I19" i="1"/>
  <c r="G19" i="1"/>
  <c r="F19" i="1"/>
  <c r="J18" i="1"/>
  <c r="I18" i="1"/>
  <c r="G18" i="1"/>
  <c r="F18" i="1"/>
  <c r="J17" i="1"/>
  <c r="I17" i="1"/>
  <c r="G17" i="1"/>
  <c r="F17" i="1"/>
  <c r="J16" i="1"/>
  <c r="I16" i="1"/>
  <c r="G16" i="1"/>
  <c r="F16" i="1"/>
  <c r="J15" i="1"/>
  <c r="I15" i="1"/>
  <c r="G15" i="1"/>
  <c r="F15" i="1"/>
  <c r="J14" i="1"/>
  <c r="I14" i="1"/>
  <c r="G14" i="1"/>
  <c r="F14" i="1"/>
  <c r="J13" i="1"/>
  <c r="I13" i="1"/>
  <c r="G13" i="1"/>
  <c r="F13" i="1"/>
  <c r="J12" i="1"/>
  <c r="I12" i="1"/>
  <c r="G12" i="1"/>
  <c r="F12" i="1"/>
  <c r="J11" i="1"/>
  <c r="I11" i="1"/>
  <c r="G11" i="1"/>
  <c r="F11" i="1"/>
  <c r="J10" i="1"/>
  <c r="I10" i="1"/>
  <c r="G10" i="1"/>
  <c r="F10" i="1"/>
  <c r="J9" i="1"/>
  <c r="I9" i="1"/>
  <c r="G9" i="1"/>
  <c r="F9" i="1"/>
  <c r="J8" i="1"/>
  <c r="I8" i="1"/>
  <c r="G8" i="1"/>
  <c r="F8" i="1"/>
  <c r="J7" i="1"/>
  <c r="I7" i="1"/>
  <c r="G7" i="1"/>
  <c r="F7" i="1"/>
  <c r="G61" i="1"/>
  <c r="F64" i="1"/>
  <c r="J61" i="1"/>
  <c r="I64" i="1"/>
  <c r="F61" i="1"/>
  <c r="F63" i="1"/>
  <c r="I61" i="1"/>
  <c r="I63" i="1"/>
</calcChain>
</file>

<file path=xl/sharedStrings.xml><?xml version="1.0" encoding="utf-8"?>
<sst xmlns="http://schemas.openxmlformats.org/spreadsheetml/2006/main" count="72" uniqueCount="69">
  <si>
    <t>MEDICAID CASE MIX CALCULATOR</t>
  </si>
  <si>
    <t xml:space="preserve">  2002 BASE-YEAR WEIGHTS                                   (For "Rebased" Rates effective 4/1/09-12/31/11)</t>
  </si>
  <si>
    <t>CMI CALCULATION</t>
  </si>
  <si>
    <t>RUG53</t>
  </si>
  <si>
    <t>All Residents</t>
  </si>
  <si>
    <t>Medicaid Residents</t>
  </si>
  <si>
    <t>NY STATE WEIGHTS 2007</t>
  </si>
  <si>
    <t>All Resident Calc</t>
  </si>
  <si>
    <t>MA Resident Calc</t>
  </si>
  <si>
    <t>NY STATE WEIGHTS 2002</t>
  </si>
  <si>
    <t>RUX</t>
  </si>
  <si>
    <t>RUL</t>
  </si>
  <si>
    <t>RVX</t>
  </si>
  <si>
    <t>RVL</t>
  </si>
  <si>
    <t>RHX</t>
  </si>
  <si>
    <t>RHL</t>
  </si>
  <si>
    <t>RMX</t>
  </si>
  <si>
    <t>RML</t>
  </si>
  <si>
    <t>RLX</t>
  </si>
  <si>
    <t>RUC</t>
  </si>
  <si>
    <t>RUB</t>
  </si>
  <si>
    <t>RUA</t>
  </si>
  <si>
    <t>RVC</t>
  </si>
  <si>
    <t>RVB</t>
  </si>
  <si>
    <t>RVA</t>
  </si>
  <si>
    <t>RHC</t>
  </si>
  <si>
    <t>RHB</t>
  </si>
  <si>
    <t>RHA</t>
  </si>
  <si>
    <t>RMC</t>
  </si>
  <si>
    <t>RMB</t>
  </si>
  <si>
    <t>RMA</t>
  </si>
  <si>
    <t>RLB</t>
  </si>
  <si>
    <t>RLA</t>
  </si>
  <si>
    <t>SE3</t>
  </si>
  <si>
    <t>SE2</t>
  </si>
  <si>
    <t>SE1</t>
  </si>
  <si>
    <t>SSC</t>
  </si>
  <si>
    <t>SSB</t>
  </si>
  <si>
    <t>SSA</t>
  </si>
  <si>
    <t>CC2</t>
  </si>
  <si>
    <t>CC1</t>
  </si>
  <si>
    <t>CB2</t>
  </si>
  <si>
    <t>CB1</t>
  </si>
  <si>
    <t>CA2</t>
  </si>
  <si>
    <t>CA1</t>
  </si>
  <si>
    <t>IB2</t>
  </si>
  <si>
    <t>IB1</t>
  </si>
  <si>
    <t>IA2</t>
  </si>
  <si>
    <t>IA1</t>
  </si>
  <si>
    <t>BB2</t>
  </si>
  <si>
    <t>BB1</t>
  </si>
  <si>
    <t>BA2</t>
  </si>
  <si>
    <t>BA1</t>
  </si>
  <si>
    <t>PE2</t>
  </si>
  <si>
    <t>PE1</t>
  </si>
  <si>
    <t>PD2</t>
  </si>
  <si>
    <t>PD1</t>
  </si>
  <si>
    <t>PC2</t>
  </si>
  <si>
    <t>PC1</t>
  </si>
  <si>
    <t>PB2</t>
  </si>
  <si>
    <t>PB1</t>
  </si>
  <si>
    <t>PA2</t>
  </si>
  <si>
    <t>PA1</t>
  </si>
  <si>
    <t>BC1</t>
  </si>
  <si>
    <t>TOTAL</t>
  </si>
  <si>
    <t>Estimated All-Payer Case Mix Index:</t>
  </si>
  <si>
    <t>Estimated Medicaid-only Case Mix Index:</t>
  </si>
  <si>
    <t>2007 BASE-YEAR WEIGHTS                                 (For "Statewide Pricing" Rates effective 1/1/12 and forward)</t>
  </si>
  <si>
    <t>(current in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</si>
</sst>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1" fillId="3" borderId="1" xfId="2" applyFont="1" applyFill="1" applyBorder="1" applyProtection="1">
      <protection locked="0"/>
    </xf>
    <xf numFmtId="0" fontId="2" fillId="3" borderId="0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Protection="1">
      <protection locked="0"/>
    </xf>
    <xf numFmtId="0" fontId="1" fillId="2" borderId="0" xfId="2" applyFont="1" applyFill="1" applyBorder="1" applyProtection="1">
      <protection locked="0"/>
    </xf>
    <xf numFmtId="0" fontId="1" fillId="2" borderId="2" xfId="2" applyFont="1" applyFill="1" applyBorder="1" applyProtection="1"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 applyProtection="1">
      <alignment horizontal="center"/>
      <protection locked="0"/>
    </xf>
    <xf numFmtId="0" fontId="4" fillId="4" borderId="3" xfId="2" applyFont="1" applyFill="1" applyBorder="1" applyAlignment="1" applyProtection="1">
      <alignment horizontal="center" vertical="center" wrapText="1"/>
      <protection locked="0"/>
    </xf>
    <xf numFmtId="0" fontId="4" fillId="4" borderId="4" xfId="2" applyFont="1" applyFill="1" applyBorder="1" applyAlignment="1" applyProtection="1">
      <alignment horizontal="center" vertical="center" wrapText="1"/>
      <protection locked="0"/>
    </xf>
    <xf numFmtId="0" fontId="4" fillId="4" borderId="5" xfId="2" applyFont="1" applyFill="1" applyBorder="1" applyAlignment="1" applyProtection="1">
      <alignment horizontal="center" vertical="center" wrapText="1"/>
      <protection locked="0"/>
    </xf>
    <xf numFmtId="0" fontId="4" fillId="5" borderId="6" xfId="2" applyFont="1" applyFill="1" applyBorder="1" applyAlignment="1" applyProtection="1">
      <alignment horizontal="center" vertical="center" wrapText="1"/>
      <protection locked="0"/>
    </xf>
    <xf numFmtId="0" fontId="4" fillId="4" borderId="7" xfId="2" applyFont="1" applyFill="1" applyBorder="1" applyAlignment="1" applyProtection="1">
      <alignment horizontal="center" vertical="center" wrapText="1"/>
      <protection locked="0"/>
    </xf>
    <xf numFmtId="0" fontId="4" fillId="4" borderId="6" xfId="2" applyFont="1" applyFill="1" applyBorder="1" applyAlignment="1" applyProtection="1">
      <alignment horizontal="center" vertical="center" wrapText="1"/>
      <protection locked="0"/>
    </xf>
    <xf numFmtId="0" fontId="1" fillId="2" borderId="3" xfId="2" applyFont="1" applyFill="1" applyBorder="1" applyAlignment="1" applyProtection="1">
      <alignment horizontal="center"/>
      <protection locked="0"/>
    </xf>
    <xf numFmtId="0" fontId="1" fillId="6" borderId="4" xfId="2" applyFont="1" applyFill="1" applyBorder="1" applyProtection="1">
      <protection locked="0"/>
    </xf>
    <xf numFmtId="3" fontId="1" fillId="4" borderId="5" xfId="2" applyNumberFormat="1" applyFont="1" applyFill="1" applyBorder="1" applyProtection="1">
      <protection locked="0"/>
    </xf>
    <xf numFmtId="2" fontId="1" fillId="5" borderId="6" xfId="2" applyNumberFormat="1" applyFont="1" applyFill="1" applyBorder="1" applyProtection="1"/>
    <xf numFmtId="43" fontId="5" fillId="2" borderId="3" xfId="1" applyFont="1" applyFill="1" applyBorder="1" applyProtection="1"/>
    <xf numFmtId="43" fontId="5" fillId="2" borderId="7" xfId="1" applyFont="1" applyFill="1" applyBorder="1" applyProtection="1"/>
    <xf numFmtId="2" fontId="1" fillId="0" borderId="6" xfId="2" applyNumberFormat="1" applyFont="1" applyFill="1" applyBorder="1" applyProtection="1"/>
    <xf numFmtId="43" fontId="5" fillId="2" borderId="8" xfId="1" applyFont="1" applyFill="1" applyBorder="1" applyProtection="1"/>
    <xf numFmtId="43" fontId="5" fillId="2" borderId="9" xfId="1" applyFont="1" applyFill="1" applyBorder="1" applyProtection="1"/>
    <xf numFmtId="0" fontId="6" fillId="2" borderId="3" xfId="2" applyFont="1" applyFill="1" applyBorder="1" applyProtection="1">
      <protection locked="0"/>
    </xf>
    <xf numFmtId="3" fontId="6" fillId="2" borderId="4" xfId="2" applyNumberFormat="1" applyFont="1" applyFill="1" applyBorder="1" applyProtection="1"/>
    <xf numFmtId="3" fontId="6" fillId="2" borderId="5" xfId="2" applyNumberFormat="1" applyFont="1" applyFill="1" applyBorder="1" applyProtection="1"/>
    <xf numFmtId="164" fontId="6" fillId="2" borderId="6" xfId="2" applyNumberFormat="1" applyFont="1" applyFill="1" applyBorder="1" applyProtection="1"/>
    <xf numFmtId="164" fontId="7" fillId="2" borderId="10" xfId="2" applyNumberFormat="1" applyFont="1" applyFill="1" applyBorder="1" applyProtection="1"/>
    <xf numFmtId="164" fontId="7" fillId="2" borderId="11" xfId="2" applyNumberFormat="1" applyFont="1" applyFill="1" applyBorder="1" applyProtection="1"/>
    <xf numFmtId="0" fontId="8" fillId="4" borderId="6" xfId="2" applyFont="1" applyFill="1" applyBorder="1" applyProtection="1">
      <protection locked="0"/>
    </xf>
    <xf numFmtId="0" fontId="8" fillId="4" borderId="12" xfId="2" applyFont="1" applyFill="1" applyBorder="1" applyProtection="1">
      <protection locked="0"/>
    </xf>
    <xf numFmtId="164" fontId="8" fillId="4" borderId="6" xfId="2" applyNumberFormat="1" applyFont="1" applyFill="1" applyBorder="1" applyProtection="1">
      <protection locked="0"/>
    </xf>
    <xf numFmtId="164" fontId="8" fillId="7" borderId="6" xfId="2" applyNumberFormat="1" applyFont="1" applyFill="1" applyBorder="1" applyProtection="1">
      <protection locked="0"/>
    </xf>
    <xf numFmtId="0" fontId="8" fillId="8" borderId="13" xfId="2" applyFont="1" applyFill="1" applyBorder="1" applyProtection="1">
      <protection locked="0"/>
    </xf>
    <xf numFmtId="0" fontId="8" fillId="8" borderId="14" xfId="2" applyFont="1" applyFill="1" applyBorder="1" applyProtection="1">
      <protection locked="0"/>
    </xf>
    <xf numFmtId="0" fontId="8" fillId="9" borderId="13" xfId="2" applyFont="1" applyFill="1" applyBorder="1" applyProtection="1">
      <protection locked="0"/>
    </xf>
    <xf numFmtId="0" fontId="1" fillId="6" borderId="4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164" fontId="8" fillId="8" borderId="13" xfId="2" applyNumberFormat="1" applyFont="1" applyFill="1" applyBorder="1" applyAlignment="1" applyProtection="1">
      <alignment horizontal="center"/>
      <protection locked="0"/>
    </xf>
    <xf numFmtId="164" fontId="8" fillId="8" borderId="15" xfId="2" applyNumberFormat="1" applyFont="1" applyFill="1" applyBorder="1" applyAlignment="1" applyProtection="1">
      <alignment horizontal="center"/>
      <protection locked="0"/>
    </xf>
    <xf numFmtId="164" fontId="8" fillId="9" borderId="13" xfId="2" applyNumberFormat="1" applyFont="1" applyFill="1" applyBorder="1" applyAlignment="1" applyProtection="1">
      <alignment horizontal="center"/>
      <protection locked="0"/>
    </xf>
    <xf numFmtId="164" fontId="8" fillId="9" borderId="15" xfId="2" applyNumberFormat="1" applyFont="1" applyFill="1" applyBorder="1" applyAlignment="1" applyProtection="1">
      <alignment horizontal="center"/>
      <protection locked="0"/>
    </xf>
    <xf numFmtId="0" fontId="9" fillId="10" borderId="16" xfId="2" applyFont="1" applyFill="1" applyBorder="1" applyAlignment="1" applyProtection="1">
      <alignment horizontal="center"/>
      <protection locked="0"/>
    </xf>
    <xf numFmtId="0" fontId="9" fillId="10" borderId="17" xfId="2" applyFont="1" applyFill="1" applyBorder="1" applyAlignment="1" applyProtection="1">
      <alignment horizontal="center"/>
      <protection locked="0"/>
    </xf>
    <xf numFmtId="0" fontId="9" fillId="10" borderId="18" xfId="2" applyFont="1" applyFill="1" applyBorder="1" applyAlignment="1" applyProtection="1">
      <alignment horizontal="center"/>
      <protection locked="0"/>
    </xf>
    <xf numFmtId="0" fontId="8" fillId="8" borderId="19" xfId="2" applyFont="1" applyFill="1" applyBorder="1" applyAlignment="1" applyProtection="1">
      <alignment horizontal="center" wrapText="1"/>
      <protection locked="0"/>
    </xf>
    <xf numFmtId="0" fontId="8" fillId="8" borderId="20" xfId="2" applyFont="1" applyFill="1" applyBorder="1" applyAlignment="1" applyProtection="1">
      <alignment horizontal="center" wrapText="1"/>
      <protection locked="0"/>
    </xf>
    <xf numFmtId="0" fontId="8" fillId="8" borderId="21" xfId="2" applyFont="1" applyFill="1" applyBorder="1" applyAlignment="1" applyProtection="1">
      <alignment horizontal="center" wrapText="1"/>
      <protection locked="0"/>
    </xf>
    <xf numFmtId="0" fontId="10" fillId="8" borderId="19" xfId="2" applyFont="1" applyFill="1" applyBorder="1" applyAlignment="1" applyProtection="1">
      <alignment horizontal="center" wrapText="1"/>
      <protection locked="0"/>
    </xf>
    <xf numFmtId="0" fontId="10" fillId="8" borderId="20" xfId="2" applyFont="1" applyFill="1" applyBorder="1" applyAlignment="1" applyProtection="1">
      <alignment horizontal="center" wrapText="1"/>
      <protection locked="0"/>
    </xf>
    <xf numFmtId="0" fontId="10" fillId="8" borderId="21" xfId="2" applyFont="1" applyFill="1" applyBorder="1" applyAlignment="1" applyProtection="1">
      <alignment horizontal="center" wrapText="1"/>
      <protection locked="0"/>
    </xf>
    <xf numFmtId="0" fontId="8" fillId="2" borderId="22" xfId="2" applyFont="1" applyFill="1" applyBorder="1" applyAlignment="1" applyProtection="1">
      <alignment horizontal="center"/>
      <protection locked="0"/>
    </xf>
    <xf numFmtId="0" fontId="8" fillId="2" borderId="23" xfId="2" applyFont="1" applyFill="1" applyBorder="1" applyAlignment="1" applyProtection="1">
      <alignment horizontal="center"/>
      <protection locked="0"/>
    </xf>
    <xf numFmtId="164" fontId="8" fillId="4" borderId="6" xfId="2" applyNumberFormat="1" applyFont="1" applyFill="1" applyBorder="1" applyAlignment="1" applyProtection="1">
      <alignment horizontal="center"/>
      <protection locked="0"/>
    </xf>
    <xf numFmtId="164" fontId="8" fillId="4" borderId="24" xfId="2" applyNumberFormat="1" applyFont="1" applyFill="1" applyBorder="1" applyAlignment="1" applyProtection="1">
      <alignment horizontal="center"/>
      <protection locked="0"/>
    </xf>
    <xf numFmtId="164" fontId="8" fillId="7" borderId="6" xfId="2" applyNumberFormat="1" applyFont="1" applyFill="1" applyBorder="1" applyAlignment="1" applyProtection="1">
      <alignment horizontal="center"/>
      <protection locked="0"/>
    </xf>
    <xf numFmtId="164" fontId="8" fillId="7" borderId="24" xfId="2" applyNumberFormat="1" applyFont="1" applyFill="1" applyBorder="1" applyAlignment="1" applyProtection="1">
      <alignment horizontal="center"/>
      <protection locked="0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53341</xdr:colOff>
      <xdr:row>1</xdr:row>
      <xdr:rowOff>22860</xdr:rowOff>
    </xdr:from>
    <xdr:to>
      <xdr:col>3</xdr:col>
      <xdr:colOff>588345</xdr:colOff>
      <xdr:row>4</xdr:row>
      <xdr:rowOff>129563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72CDF2-AB1F-4EE2-9441-34462302FE86}"/>
            </a:ext>
          </a:extLst>
        </xdr:cNvPr>
        <xdr:cNvSpPr txBox="1">
          <a:spLocks noChangeArrowheads="1"/>
        </xdr:cNvSpPr>
      </xdr:nvSpPr>
      <xdr:spPr bwMode="auto">
        <a:xfrm>
          <a:off x="428626" y="466725"/>
          <a:ext cx="2114549" cy="933449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Instructions: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Enter resident counts by RUG III group in the shaded columns.  The template calculates NY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Medicaid CMI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using the service intensity weights developed by DOH for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the 2007-based Medicaid pricing methodology that</a:t>
          </a:r>
          <a:r>
            <a:rPr lang="en-US" sz="800" b="0" i="0" strike="noStrike" baseline="0">
              <a:solidFill>
                <a:srgbClr val="000000"/>
              </a:solidFill>
              <a:latin typeface="Arial"/>
              <a:cs typeface="Arial"/>
            </a:rPr>
            <a:t> went into effect in 2012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11</xdr:col>
      <xdr:colOff>0</xdr:colOff>
      <xdr:row>0</xdr:row>
      <xdr:rowOff>137160</xdr:rowOff>
    </xdr:from>
    <xdr:to>
      <xdr:col>12</xdr:col>
      <xdr:colOff>403860</xdr:colOff>
      <xdr:row>1</xdr:row>
      <xdr:rowOff>213360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12BABC6E-A9F5-42DD-8CEE-CEDD619FF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37160"/>
          <a:ext cx="10134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4"/>
  <sheetViews>
    <sheetView showRowColHeaders="0" tabSelected="1" workbookViewId="0">
      <pane ySplit="6" topLeftCell="A7" activePane="bottomLeft" state="frozen"/>
      <selection pane="bottomLeft" activeCell="N8" sqref="N8"/>
    </sheetView>
  </sheetViews>
  <sheetFormatPr defaultRowHeight="14.4" x14ac:dyDescent="0.3"/>
  <cols>
    <col min="1" max="1" width="4.33203125" customWidth="1"/>
    <col min="3" max="4" width="14.109375" customWidth="1"/>
    <col min="6" max="7" width="11.44140625" customWidth="1"/>
    <col min="8" max="10" width="0" hidden="1" customWidth="1"/>
  </cols>
  <sheetData>
    <row r="1" spans="2:10" ht="31.8" thickBot="1" x14ac:dyDescent="0.65">
      <c r="B1" s="42" t="s">
        <v>0</v>
      </c>
      <c r="C1" s="43"/>
      <c r="D1" s="43"/>
      <c r="E1" s="43"/>
      <c r="F1" s="43"/>
      <c r="G1" s="43"/>
      <c r="H1" s="43"/>
      <c r="I1" s="43"/>
      <c r="J1" s="44"/>
    </row>
    <row r="2" spans="2:10" ht="54.75" customHeight="1" x14ac:dyDescent="0.4">
      <c r="B2" s="1"/>
      <c r="C2" s="2"/>
      <c r="D2" s="2"/>
      <c r="E2" s="45" t="s">
        <v>67</v>
      </c>
      <c r="F2" s="46"/>
      <c r="G2" s="47"/>
      <c r="H2" s="48" t="s">
        <v>1</v>
      </c>
      <c r="I2" s="49"/>
      <c r="J2" s="50"/>
    </row>
    <row r="3" spans="2:10" x14ac:dyDescent="0.3">
      <c r="B3" s="3"/>
      <c r="C3" s="4"/>
      <c r="D3" s="4"/>
      <c r="E3" s="37" t="s">
        <v>68</v>
      </c>
      <c r="F3" s="4"/>
      <c r="G3" s="5"/>
      <c r="H3" s="3"/>
      <c r="I3" s="4"/>
      <c r="J3" s="5"/>
    </row>
    <row r="4" spans="2:10" ht="15" thickBot="1" x14ac:dyDescent="0.35">
      <c r="B4" s="3"/>
      <c r="C4" s="4"/>
      <c r="D4" s="4"/>
      <c r="E4" s="3"/>
      <c r="F4" s="4"/>
      <c r="G4" s="5"/>
      <c r="H4" s="3"/>
      <c r="I4" s="4"/>
      <c r="J4" s="5"/>
    </row>
    <row r="5" spans="2:10" ht="18" x14ac:dyDescent="0.35">
      <c r="B5" s="6"/>
      <c r="C5" s="7"/>
      <c r="D5" s="7"/>
      <c r="E5" s="6"/>
      <c r="F5" s="51" t="s">
        <v>2</v>
      </c>
      <c r="G5" s="52"/>
      <c r="H5" s="6"/>
      <c r="I5" s="51" t="s">
        <v>2</v>
      </c>
      <c r="J5" s="52"/>
    </row>
    <row r="6" spans="2:10" ht="41.4" x14ac:dyDescent="0.3">
      <c r="B6" s="8" t="s">
        <v>3</v>
      </c>
      <c r="C6" s="9" t="s">
        <v>4</v>
      </c>
      <c r="D6" s="10" t="s">
        <v>5</v>
      </c>
      <c r="E6" s="11" t="s">
        <v>6</v>
      </c>
      <c r="F6" s="8" t="s">
        <v>7</v>
      </c>
      <c r="G6" s="12" t="s">
        <v>8</v>
      </c>
      <c r="H6" s="13" t="s">
        <v>9</v>
      </c>
      <c r="I6" s="8" t="s">
        <v>7</v>
      </c>
      <c r="J6" s="12" t="s">
        <v>8</v>
      </c>
    </row>
    <row r="7" spans="2:10" x14ac:dyDescent="0.3">
      <c r="B7" s="14" t="s">
        <v>10</v>
      </c>
      <c r="C7" s="15"/>
      <c r="D7" s="16"/>
      <c r="E7" s="17">
        <v>2.38</v>
      </c>
      <c r="F7" s="18">
        <f t="shared" ref="F7:F60" si="0">C7*E7</f>
        <v>0</v>
      </c>
      <c r="G7" s="19">
        <f t="shared" ref="G7:G60" si="1">D7*E7</f>
        <v>0</v>
      </c>
      <c r="H7" s="20">
        <v>2.54</v>
      </c>
      <c r="I7" s="18">
        <f>C7*H7</f>
        <v>0</v>
      </c>
      <c r="J7" s="19">
        <f>D7*H7</f>
        <v>0</v>
      </c>
    </row>
    <row r="8" spans="2:10" x14ac:dyDescent="0.3">
      <c r="B8" s="14" t="s">
        <v>11</v>
      </c>
      <c r="C8" s="15"/>
      <c r="D8" s="16"/>
      <c r="E8" s="17">
        <v>1.98</v>
      </c>
      <c r="F8" s="18">
        <f t="shared" si="0"/>
        <v>0</v>
      </c>
      <c r="G8" s="19">
        <f t="shared" si="1"/>
        <v>0</v>
      </c>
      <c r="H8" s="20">
        <v>2.13</v>
      </c>
      <c r="I8" s="18">
        <f t="shared" ref="I8:I60" si="2">C8*H8</f>
        <v>0</v>
      </c>
      <c r="J8" s="19">
        <f t="shared" ref="J8:J60" si="3">D8*H8</f>
        <v>0</v>
      </c>
    </row>
    <row r="9" spans="2:10" x14ac:dyDescent="0.3">
      <c r="B9" s="14" t="s">
        <v>12</v>
      </c>
      <c r="C9" s="15"/>
      <c r="D9" s="16"/>
      <c r="E9" s="17">
        <v>1.82</v>
      </c>
      <c r="F9" s="18">
        <f t="shared" si="0"/>
        <v>0</v>
      </c>
      <c r="G9" s="19">
        <f t="shared" si="1"/>
        <v>0</v>
      </c>
      <c r="H9" s="20">
        <v>1.96</v>
      </c>
      <c r="I9" s="18">
        <f t="shared" si="2"/>
        <v>0</v>
      </c>
      <c r="J9" s="19">
        <f t="shared" si="3"/>
        <v>0</v>
      </c>
    </row>
    <row r="10" spans="2:10" x14ac:dyDescent="0.3">
      <c r="B10" s="14" t="s">
        <v>13</v>
      </c>
      <c r="C10" s="15"/>
      <c r="D10" s="16"/>
      <c r="E10" s="17">
        <v>1.61</v>
      </c>
      <c r="F10" s="18">
        <f t="shared" si="0"/>
        <v>0</v>
      </c>
      <c r="G10" s="19">
        <f t="shared" si="1"/>
        <v>0</v>
      </c>
      <c r="H10" s="20">
        <v>1.72</v>
      </c>
      <c r="I10" s="18">
        <f t="shared" si="2"/>
        <v>0</v>
      </c>
      <c r="J10" s="19">
        <f t="shared" si="3"/>
        <v>0</v>
      </c>
    </row>
    <row r="11" spans="2:10" x14ac:dyDescent="0.3">
      <c r="B11" s="14" t="s">
        <v>14</v>
      </c>
      <c r="C11" s="15"/>
      <c r="D11" s="16"/>
      <c r="E11" s="17">
        <v>1.62</v>
      </c>
      <c r="F11" s="18">
        <f t="shared" si="0"/>
        <v>0</v>
      </c>
      <c r="G11" s="19">
        <f t="shared" si="1"/>
        <v>0</v>
      </c>
      <c r="H11" s="20">
        <v>1.73</v>
      </c>
      <c r="I11" s="18">
        <f t="shared" si="2"/>
        <v>0</v>
      </c>
      <c r="J11" s="19">
        <f t="shared" si="3"/>
        <v>0</v>
      </c>
    </row>
    <row r="12" spans="2:10" x14ac:dyDescent="0.3">
      <c r="B12" s="14" t="s">
        <v>15</v>
      </c>
      <c r="C12" s="15"/>
      <c r="D12" s="16"/>
      <c r="E12" s="17">
        <v>1.51</v>
      </c>
      <c r="F12" s="18">
        <f>C12*E12</f>
        <v>0</v>
      </c>
      <c r="G12" s="19">
        <f t="shared" si="1"/>
        <v>0</v>
      </c>
      <c r="H12" s="20">
        <v>1.62</v>
      </c>
      <c r="I12" s="18">
        <f t="shared" si="2"/>
        <v>0</v>
      </c>
      <c r="J12" s="19">
        <f t="shared" si="3"/>
        <v>0</v>
      </c>
    </row>
    <row r="13" spans="2:10" x14ac:dyDescent="0.3">
      <c r="B13" s="14" t="s">
        <v>16</v>
      </c>
      <c r="C13" s="15"/>
      <c r="D13" s="16"/>
      <c r="E13" s="17">
        <v>1.96</v>
      </c>
      <c r="F13" s="18">
        <f t="shared" si="0"/>
        <v>0</v>
      </c>
      <c r="G13" s="19">
        <f t="shared" si="1"/>
        <v>0</v>
      </c>
      <c r="H13" s="20">
        <v>2.09</v>
      </c>
      <c r="I13" s="18">
        <f t="shared" si="2"/>
        <v>0</v>
      </c>
      <c r="J13" s="19">
        <f t="shared" si="3"/>
        <v>0</v>
      </c>
    </row>
    <row r="14" spans="2:10" x14ac:dyDescent="0.3">
      <c r="B14" s="14" t="s">
        <v>17</v>
      </c>
      <c r="C14" s="15"/>
      <c r="D14" s="16"/>
      <c r="E14" s="17">
        <v>1.74</v>
      </c>
      <c r="F14" s="18">
        <f t="shared" si="0"/>
        <v>0</v>
      </c>
      <c r="G14" s="19">
        <f t="shared" si="1"/>
        <v>0</v>
      </c>
      <c r="H14" s="20">
        <v>1.86</v>
      </c>
      <c r="I14" s="18">
        <f t="shared" si="2"/>
        <v>0</v>
      </c>
      <c r="J14" s="19">
        <f t="shared" si="3"/>
        <v>0</v>
      </c>
    </row>
    <row r="15" spans="2:10" x14ac:dyDescent="0.3">
      <c r="B15" s="14" t="s">
        <v>18</v>
      </c>
      <c r="C15" s="15"/>
      <c r="D15" s="16"/>
      <c r="E15" s="17">
        <v>1.34</v>
      </c>
      <c r="F15" s="18">
        <f t="shared" si="0"/>
        <v>0</v>
      </c>
      <c r="G15" s="19">
        <f t="shared" si="1"/>
        <v>0</v>
      </c>
      <c r="H15" s="20">
        <v>1.43</v>
      </c>
      <c r="I15" s="18">
        <f t="shared" si="2"/>
        <v>0</v>
      </c>
      <c r="J15" s="19">
        <f t="shared" si="3"/>
        <v>0</v>
      </c>
    </row>
    <row r="16" spans="2:10" x14ac:dyDescent="0.3">
      <c r="B16" s="14" t="s">
        <v>19</v>
      </c>
      <c r="C16" s="15"/>
      <c r="D16" s="16"/>
      <c r="E16" s="17">
        <v>1.82</v>
      </c>
      <c r="F16" s="18">
        <f t="shared" si="0"/>
        <v>0</v>
      </c>
      <c r="G16" s="19">
        <f t="shared" si="1"/>
        <v>0</v>
      </c>
      <c r="H16" s="20">
        <v>1.95</v>
      </c>
      <c r="I16" s="18">
        <f t="shared" si="2"/>
        <v>0</v>
      </c>
      <c r="J16" s="19">
        <f t="shared" si="3"/>
        <v>0</v>
      </c>
    </row>
    <row r="17" spans="2:10" x14ac:dyDescent="0.3">
      <c r="B17" s="14" t="s">
        <v>20</v>
      </c>
      <c r="C17" s="15"/>
      <c r="D17" s="16"/>
      <c r="E17" s="17">
        <v>1.53</v>
      </c>
      <c r="F17" s="18">
        <f t="shared" si="0"/>
        <v>0</v>
      </c>
      <c r="G17" s="19">
        <f t="shared" si="1"/>
        <v>0</v>
      </c>
      <c r="H17" s="20">
        <v>1.65</v>
      </c>
      <c r="I17" s="18">
        <f t="shared" si="2"/>
        <v>0</v>
      </c>
      <c r="J17" s="19">
        <f t="shared" si="3"/>
        <v>0</v>
      </c>
    </row>
    <row r="18" spans="2:10" x14ac:dyDescent="0.3">
      <c r="B18" s="14" t="s">
        <v>21</v>
      </c>
      <c r="C18" s="15"/>
      <c r="D18" s="16"/>
      <c r="E18" s="17">
        <v>1.37</v>
      </c>
      <c r="F18" s="18">
        <f t="shared" si="0"/>
        <v>0</v>
      </c>
      <c r="G18" s="19">
        <f t="shared" si="1"/>
        <v>0</v>
      </c>
      <c r="H18" s="20">
        <v>1.47</v>
      </c>
      <c r="I18" s="18">
        <f t="shared" si="2"/>
        <v>0</v>
      </c>
      <c r="J18" s="19">
        <f t="shared" si="3"/>
        <v>0</v>
      </c>
    </row>
    <row r="19" spans="2:10" x14ac:dyDescent="0.3">
      <c r="B19" s="14" t="s">
        <v>22</v>
      </c>
      <c r="C19" s="15"/>
      <c r="D19" s="16"/>
      <c r="E19" s="17">
        <v>1.53</v>
      </c>
      <c r="F19" s="18">
        <f t="shared" si="0"/>
        <v>0</v>
      </c>
      <c r="G19" s="19">
        <f t="shared" si="1"/>
        <v>0</v>
      </c>
      <c r="H19" s="20">
        <v>1.64</v>
      </c>
      <c r="I19" s="18">
        <f t="shared" si="2"/>
        <v>0</v>
      </c>
      <c r="J19" s="19">
        <f t="shared" si="3"/>
        <v>0</v>
      </c>
    </row>
    <row r="20" spans="2:10" x14ac:dyDescent="0.3">
      <c r="B20" s="14" t="s">
        <v>23</v>
      </c>
      <c r="C20" s="15"/>
      <c r="D20" s="16"/>
      <c r="E20" s="17">
        <v>1.39</v>
      </c>
      <c r="F20" s="18">
        <f t="shared" si="0"/>
        <v>0</v>
      </c>
      <c r="G20" s="19">
        <f t="shared" si="1"/>
        <v>0</v>
      </c>
      <c r="H20" s="20">
        <v>1.49</v>
      </c>
      <c r="I20" s="18">
        <f t="shared" si="2"/>
        <v>0</v>
      </c>
      <c r="J20" s="19">
        <f t="shared" si="3"/>
        <v>0</v>
      </c>
    </row>
    <row r="21" spans="2:10" x14ac:dyDescent="0.3">
      <c r="B21" s="14" t="s">
        <v>24</v>
      </c>
      <c r="C21" s="15"/>
      <c r="D21" s="16"/>
      <c r="E21" s="17">
        <v>1.1499999999999999</v>
      </c>
      <c r="F21" s="18">
        <f t="shared" si="0"/>
        <v>0</v>
      </c>
      <c r="G21" s="19">
        <f t="shared" si="1"/>
        <v>0</v>
      </c>
      <c r="H21" s="20">
        <v>1.23</v>
      </c>
      <c r="I21" s="18">
        <f t="shared" si="2"/>
        <v>0</v>
      </c>
      <c r="J21" s="19">
        <f t="shared" si="3"/>
        <v>0</v>
      </c>
    </row>
    <row r="22" spans="2:10" x14ac:dyDescent="0.3">
      <c r="B22" s="14" t="s">
        <v>25</v>
      </c>
      <c r="C22" s="15"/>
      <c r="D22" s="16"/>
      <c r="E22" s="17">
        <v>1.4</v>
      </c>
      <c r="F22" s="18">
        <f t="shared" si="0"/>
        <v>0</v>
      </c>
      <c r="G22" s="19">
        <f t="shared" si="1"/>
        <v>0</v>
      </c>
      <c r="H22" s="20">
        <v>1.5</v>
      </c>
      <c r="I22" s="18">
        <f t="shared" si="2"/>
        <v>0</v>
      </c>
      <c r="J22" s="19">
        <f t="shared" si="3"/>
        <v>0</v>
      </c>
    </row>
    <row r="23" spans="2:10" x14ac:dyDescent="0.3">
      <c r="B23" s="14" t="s">
        <v>26</v>
      </c>
      <c r="C23" s="15"/>
      <c r="D23" s="16"/>
      <c r="E23" s="17">
        <v>1.27</v>
      </c>
      <c r="F23" s="18">
        <f t="shared" si="0"/>
        <v>0</v>
      </c>
      <c r="G23" s="19">
        <f t="shared" si="1"/>
        <v>0</v>
      </c>
      <c r="H23" s="20">
        <v>1.36</v>
      </c>
      <c r="I23" s="18">
        <f t="shared" si="2"/>
        <v>0</v>
      </c>
      <c r="J23" s="19">
        <f t="shared" si="3"/>
        <v>0</v>
      </c>
    </row>
    <row r="24" spans="2:10" x14ac:dyDescent="0.3">
      <c r="B24" s="14" t="s">
        <v>27</v>
      </c>
      <c r="C24" s="15"/>
      <c r="D24" s="16"/>
      <c r="E24" s="17">
        <v>1.1200000000000001</v>
      </c>
      <c r="F24" s="18">
        <f t="shared" si="0"/>
        <v>0</v>
      </c>
      <c r="G24" s="19">
        <f t="shared" si="1"/>
        <v>0</v>
      </c>
      <c r="H24" s="20">
        <v>1.2</v>
      </c>
      <c r="I24" s="18">
        <f t="shared" si="2"/>
        <v>0</v>
      </c>
      <c r="J24" s="19">
        <f t="shared" si="3"/>
        <v>0</v>
      </c>
    </row>
    <row r="25" spans="2:10" x14ac:dyDescent="0.3">
      <c r="B25" s="14" t="s">
        <v>28</v>
      </c>
      <c r="C25" s="15"/>
      <c r="D25" s="16"/>
      <c r="E25" s="17">
        <v>1.27</v>
      </c>
      <c r="F25" s="18">
        <f t="shared" si="0"/>
        <v>0</v>
      </c>
      <c r="G25" s="19">
        <f t="shared" si="1"/>
        <v>0</v>
      </c>
      <c r="H25" s="20">
        <v>1.36</v>
      </c>
      <c r="I25" s="18">
        <f t="shared" si="2"/>
        <v>0</v>
      </c>
      <c r="J25" s="19">
        <f t="shared" si="3"/>
        <v>0</v>
      </c>
    </row>
    <row r="26" spans="2:10" x14ac:dyDescent="0.3">
      <c r="B26" s="14" t="s">
        <v>29</v>
      </c>
      <c r="C26" s="15"/>
      <c r="D26" s="16"/>
      <c r="E26" s="17">
        <v>1.22</v>
      </c>
      <c r="F26" s="18">
        <f t="shared" si="0"/>
        <v>0</v>
      </c>
      <c r="G26" s="19">
        <f t="shared" si="1"/>
        <v>0</v>
      </c>
      <c r="H26" s="20">
        <v>1.31</v>
      </c>
      <c r="I26" s="18">
        <f t="shared" si="2"/>
        <v>0</v>
      </c>
      <c r="J26" s="19">
        <f t="shared" si="3"/>
        <v>0</v>
      </c>
    </row>
    <row r="27" spans="2:10" x14ac:dyDescent="0.3">
      <c r="B27" s="14" t="s">
        <v>30</v>
      </c>
      <c r="C27" s="15"/>
      <c r="D27" s="16"/>
      <c r="E27" s="17">
        <v>1.17</v>
      </c>
      <c r="F27" s="18">
        <f t="shared" si="0"/>
        <v>0</v>
      </c>
      <c r="G27" s="19">
        <f t="shared" si="1"/>
        <v>0</v>
      </c>
      <c r="H27" s="20">
        <v>1.25</v>
      </c>
      <c r="I27" s="18">
        <f t="shared" si="2"/>
        <v>0</v>
      </c>
      <c r="J27" s="19">
        <f t="shared" si="3"/>
        <v>0</v>
      </c>
    </row>
    <row r="28" spans="2:10" x14ac:dyDescent="0.3">
      <c r="B28" s="14" t="s">
        <v>31</v>
      </c>
      <c r="C28" s="15"/>
      <c r="D28" s="16"/>
      <c r="E28" s="17">
        <v>1.1499999999999999</v>
      </c>
      <c r="F28" s="18">
        <f t="shared" si="0"/>
        <v>0</v>
      </c>
      <c r="G28" s="19">
        <f t="shared" si="1"/>
        <v>0</v>
      </c>
      <c r="H28" s="20">
        <v>1.24</v>
      </c>
      <c r="I28" s="18">
        <f t="shared" si="2"/>
        <v>0</v>
      </c>
      <c r="J28" s="19">
        <f t="shared" si="3"/>
        <v>0</v>
      </c>
    </row>
    <row r="29" spans="2:10" x14ac:dyDescent="0.3">
      <c r="B29" s="14" t="s">
        <v>32</v>
      </c>
      <c r="C29" s="15"/>
      <c r="D29" s="16"/>
      <c r="E29" s="17">
        <v>0.91</v>
      </c>
      <c r="F29" s="18">
        <f t="shared" si="0"/>
        <v>0</v>
      </c>
      <c r="G29" s="19">
        <f t="shared" si="1"/>
        <v>0</v>
      </c>
      <c r="H29" s="20">
        <v>0.98</v>
      </c>
      <c r="I29" s="18">
        <f t="shared" si="2"/>
        <v>0</v>
      </c>
      <c r="J29" s="19">
        <f t="shared" si="3"/>
        <v>0</v>
      </c>
    </row>
    <row r="30" spans="2:10" x14ac:dyDescent="0.3">
      <c r="B30" s="14" t="s">
        <v>33</v>
      </c>
      <c r="C30" s="15"/>
      <c r="D30" s="16"/>
      <c r="E30" s="17">
        <v>1.7</v>
      </c>
      <c r="F30" s="18">
        <f t="shared" si="0"/>
        <v>0</v>
      </c>
      <c r="G30" s="19">
        <f t="shared" si="1"/>
        <v>0</v>
      </c>
      <c r="H30" s="20">
        <v>1.82</v>
      </c>
      <c r="I30" s="18">
        <f t="shared" si="2"/>
        <v>0</v>
      </c>
      <c r="J30" s="19">
        <f t="shared" si="3"/>
        <v>0</v>
      </c>
    </row>
    <row r="31" spans="2:10" x14ac:dyDescent="0.3">
      <c r="B31" s="14" t="s">
        <v>34</v>
      </c>
      <c r="C31" s="15"/>
      <c r="D31" s="16"/>
      <c r="E31" s="17">
        <v>1.37</v>
      </c>
      <c r="F31" s="18">
        <f t="shared" si="0"/>
        <v>0</v>
      </c>
      <c r="G31" s="19">
        <f t="shared" si="1"/>
        <v>0</v>
      </c>
      <c r="H31" s="20">
        <v>1.46</v>
      </c>
      <c r="I31" s="18">
        <f t="shared" si="2"/>
        <v>0</v>
      </c>
      <c r="J31" s="19">
        <f t="shared" si="3"/>
        <v>0</v>
      </c>
    </row>
    <row r="32" spans="2:10" x14ac:dyDescent="0.3">
      <c r="B32" s="14" t="s">
        <v>35</v>
      </c>
      <c r="C32" s="15"/>
      <c r="D32" s="16"/>
      <c r="E32" s="17">
        <v>1.1499999999999999</v>
      </c>
      <c r="F32" s="18">
        <f t="shared" si="0"/>
        <v>0</v>
      </c>
      <c r="G32" s="19">
        <f t="shared" si="1"/>
        <v>0</v>
      </c>
      <c r="H32" s="20">
        <v>1.24</v>
      </c>
      <c r="I32" s="18">
        <f t="shared" si="2"/>
        <v>0</v>
      </c>
      <c r="J32" s="19">
        <f t="shared" si="3"/>
        <v>0</v>
      </c>
    </row>
    <row r="33" spans="2:10" x14ac:dyDescent="0.3">
      <c r="B33" s="14" t="s">
        <v>36</v>
      </c>
      <c r="C33" s="15"/>
      <c r="D33" s="16"/>
      <c r="E33" s="17">
        <v>1.1200000000000001</v>
      </c>
      <c r="F33" s="18">
        <f t="shared" si="0"/>
        <v>0</v>
      </c>
      <c r="G33" s="19">
        <f t="shared" si="1"/>
        <v>0</v>
      </c>
      <c r="H33" s="20">
        <v>1.21</v>
      </c>
      <c r="I33" s="18">
        <f t="shared" si="2"/>
        <v>0</v>
      </c>
      <c r="J33" s="19">
        <f t="shared" si="3"/>
        <v>0</v>
      </c>
    </row>
    <row r="34" spans="2:10" x14ac:dyDescent="0.3">
      <c r="B34" s="14" t="s">
        <v>37</v>
      </c>
      <c r="C34" s="15"/>
      <c r="D34" s="16"/>
      <c r="E34" s="17">
        <v>1.06</v>
      </c>
      <c r="F34" s="18">
        <f t="shared" si="0"/>
        <v>0</v>
      </c>
      <c r="G34" s="19">
        <f t="shared" si="1"/>
        <v>0</v>
      </c>
      <c r="H34" s="20">
        <v>1.1399999999999999</v>
      </c>
      <c r="I34" s="18">
        <f t="shared" si="2"/>
        <v>0</v>
      </c>
      <c r="J34" s="19">
        <f t="shared" si="3"/>
        <v>0</v>
      </c>
    </row>
    <row r="35" spans="2:10" x14ac:dyDescent="0.3">
      <c r="B35" s="14" t="s">
        <v>38</v>
      </c>
      <c r="C35" s="15"/>
      <c r="D35" s="16"/>
      <c r="E35" s="17">
        <v>1.03</v>
      </c>
      <c r="F35" s="18">
        <f t="shared" si="0"/>
        <v>0</v>
      </c>
      <c r="G35" s="19">
        <f t="shared" si="1"/>
        <v>0</v>
      </c>
      <c r="H35" s="20">
        <v>1.1100000000000001</v>
      </c>
      <c r="I35" s="18">
        <f t="shared" si="2"/>
        <v>0</v>
      </c>
      <c r="J35" s="19">
        <f t="shared" si="3"/>
        <v>0</v>
      </c>
    </row>
    <row r="36" spans="2:10" x14ac:dyDescent="0.3">
      <c r="B36" s="14" t="s">
        <v>39</v>
      </c>
      <c r="C36" s="15"/>
      <c r="D36" s="16"/>
      <c r="E36" s="17">
        <v>1.1200000000000001</v>
      </c>
      <c r="F36" s="18">
        <f t="shared" si="0"/>
        <v>0</v>
      </c>
      <c r="G36" s="19">
        <f t="shared" si="1"/>
        <v>0</v>
      </c>
      <c r="H36" s="20">
        <v>1.21</v>
      </c>
      <c r="I36" s="18">
        <f t="shared" si="2"/>
        <v>0</v>
      </c>
      <c r="J36" s="19">
        <f t="shared" si="3"/>
        <v>0</v>
      </c>
    </row>
    <row r="37" spans="2:10" x14ac:dyDescent="0.3">
      <c r="B37" s="14" t="s">
        <v>40</v>
      </c>
      <c r="C37" s="15"/>
      <c r="D37" s="16"/>
      <c r="E37" s="17">
        <v>0.98</v>
      </c>
      <c r="F37" s="18">
        <f t="shared" si="0"/>
        <v>0</v>
      </c>
      <c r="G37" s="19">
        <f t="shared" si="1"/>
        <v>0</v>
      </c>
      <c r="H37" s="20">
        <v>1.05</v>
      </c>
      <c r="I37" s="18">
        <f t="shared" si="2"/>
        <v>0</v>
      </c>
      <c r="J37" s="19">
        <f t="shared" si="3"/>
        <v>0</v>
      </c>
    </row>
    <row r="38" spans="2:10" x14ac:dyDescent="0.3">
      <c r="B38" s="14" t="s">
        <v>41</v>
      </c>
      <c r="C38" s="15"/>
      <c r="D38" s="16"/>
      <c r="E38" s="17">
        <v>0.91</v>
      </c>
      <c r="F38" s="18">
        <f t="shared" si="0"/>
        <v>0</v>
      </c>
      <c r="G38" s="19">
        <f t="shared" si="1"/>
        <v>0</v>
      </c>
      <c r="H38" s="20">
        <v>0.98</v>
      </c>
      <c r="I38" s="18">
        <f t="shared" si="2"/>
        <v>0</v>
      </c>
      <c r="J38" s="19">
        <f t="shared" si="3"/>
        <v>0</v>
      </c>
    </row>
    <row r="39" spans="2:10" x14ac:dyDescent="0.3">
      <c r="B39" s="14" t="s">
        <v>42</v>
      </c>
      <c r="C39" s="15"/>
      <c r="D39" s="16"/>
      <c r="E39" s="17">
        <v>0.86</v>
      </c>
      <c r="F39" s="18">
        <f t="shared" si="0"/>
        <v>0</v>
      </c>
      <c r="G39" s="19">
        <f t="shared" si="1"/>
        <v>0</v>
      </c>
      <c r="H39" s="20">
        <v>0.92</v>
      </c>
      <c r="I39" s="18">
        <f t="shared" si="2"/>
        <v>0</v>
      </c>
      <c r="J39" s="19">
        <f t="shared" si="3"/>
        <v>0</v>
      </c>
    </row>
    <row r="40" spans="2:10" x14ac:dyDescent="0.3">
      <c r="B40" s="14" t="s">
        <v>43</v>
      </c>
      <c r="C40" s="15"/>
      <c r="D40" s="16"/>
      <c r="E40" s="17">
        <v>0.84</v>
      </c>
      <c r="F40" s="18">
        <f t="shared" si="0"/>
        <v>0</v>
      </c>
      <c r="G40" s="19">
        <f t="shared" si="1"/>
        <v>0</v>
      </c>
      <c r="H40" s="20">
        <v>0.9</v>
      </c>
      <c r="I40" s="18">
        <f t="shared" si="2"/>
        <v>0</v>
      </c>
      <c r="J40" s="19">
        <f t="shared" si="3"/>
        <v>0</v>
      </c>
    </row>
    <row r="41" spans="2:10" x14ac:dyDescent="0.3">
      <c r="B41" s="14" t="s">
        <v>44</v>
      </c>
      <c r="C41" s="15"/>
      <c r="D41" s="16"/>
      <c r="E41" s="17">
        <v>0.77</v>
      </c>
      <c r="F41" s="18">
        <f t="shared" si="0"/>
        <v>0</v>
      </c>
      <c r="G41" s="19">
        <f t="shared" si="1"/>
        <v>0</v>
      </c>
      <c r="H41" s="20">
        <v>0.83</v>
      </c>
      <c r="I41" s="18">
        <f t="shared" si="2"/>
        <v>0</v>
      </c>
      <c r="J41" s="19">
        <f t="shared" si="3"/>
        <v>0</v>
      </c>
    </row>
    <row r="42" spans="2:10" x14ac:dyDescent="0.3">
      <c r="B42" s="14" t="s">
        <v>45</v>
      </c>
      <c r="C42" s="15"/>
      <c r="D42" s="16"/>
      <c r="E42" s="17">
        <v>0.8</v>
      </c>
      <c r="F42" s="18">
        <f t="shared" si="0"/>
        <v>0</v>
      </c>
      <c r="G42" s="19">
        <f t="shared" si="1"/>
        <v>0</v>
      </c>
      <c r="H42" s="20">
        <v>0.86</v>
      </c>
      <c r="I42" s="18">
        <f t="shared" si="2"/>
        <v>0</v>
      </c>
      <c r="J42" s="19">
        <f t="shared" si="3"/>
        <v>0</v>
      </c>
    </row>
    <row r="43" spans="2:10" x14ac:dyDescent="0.3">
      <c r="B43" s="14" t="s">
        <v>46</v>
      </c>
      <c r="C43" s="15"/>
      <c r="D43" s="16"/>
      <c r="E43" s="17">
        <v>0.78</v>
      </c>
      <c r="F43" s="18">
        <f t="shared" si="0"/>
        <v>0</v>
      </c>
      <c r="G43" s="19">
        <f t="shared" si="1"/>
        <v>0</v>
      </c>
      <c r="H43" s="20">
        <v>0.84</v>
      </c>
      <c r="I43" s="18">
        <f t="shared" si="2"/>
        <v>0</v>
      </c>
      <c r="J43" s="19">
        <f t="shared" si="3"/>
        <v>0</v>
      </c>
    </row>
    <row r="44" spans="2:10" x14ac:dyDescent="0.3">
      <c r="B44" s="14" t="s">
        <v>47</v>
      </c>
      <c r="C44" s="15"/>
      <c r="D44" s="16"/>
      <c r="E44" s="17">
        <v>0.65</v>
      </c>
      <c r="F44" s="18">
        <f t="shared" si="0"/>
        <v>0</v>
      </c>
      <c r="G44" s="19">
        <f t="shared" si="1"/>
        <v>0</v>
      </c>
      <c r="H44" s="20">
        <v>0.7</v>
      </c>
      <c r="I44" s="18">
        <f t="shared" si="2"/>
        <v>0</v>
      </c>
      <c r="J44" s="19">
        <f t="shared" si="3"/>
        <v>0</v>
      </c>
    </row>
    <row r="45" spans="2:10" x14ac:dyDescent="0.3">
      <c r="B45" s="14" t="s">
        <v>48</v>
      </c>
      <c r="C45" s="15"/>
      <c r="D45" s="16"/>
      <c r="E45" s="17">
        <v>0.61</v>
      </c>
      <c r="F45" s="18">
        <f t="shared" si="0"/>
        <v>0</v>
      </c>
      <c r="G45" s="19">
        <f t="shared" si="1"/>
        <v>0</v>
      </c>
      <c r="H45" s="20">
        <v>0.65</v>
      </c>
      <c r="I45" s="18">
        <f t="shared" si="2"/>
        <v>0</v>
      </c>
      <c r="J45" s="19">
        <f t="shared" si="3"/>
        <v>0</v>
      </c>
    </row>
    <row r="46" spans="2:10" x14ac:dyDescent="0.3">
      <c r="B46" s="14" t="s">
        <v>49</v>
      </c>
      <c r="C46" s="15"/>
      <c r="D46" s="16"/>
      <c r="E46" s="17">
        <v>0.7</v>
      </c>
      <c r="F46" s="18">
        <f t="shared" si="0"/>
        <v>0</v>
      </c>
      <c r="G46" s="19">
        <f t="shared" si="1"/>
        <v>0</v>
      </c>
      <c r="H46" s="20">
        <v>0.75</v>
      </c>
      <c r="I46" s="18">
        <f t="shared" si="2"/>
        <v>0</v>
      </c>
      <c r="J46" s="19">
        <f t="shared" si="3"/>
        <v>0</v>
      </c>
    </row>
    <row r="47" spans="2:10" x14ac:dyDescent="0.3">
      <c r="B47" s="14" t="s">
        <v>50</v>
      </c>
      <c r="C47" s="15"/>
      <c r="D47" s="16"/>
      <c r="E47" s="17">
        <v>0.66</v>
      </c>
      <c r="F47" s="18">
        <f t="shared" si="0"/>
        <v>0</v>
      </c>
      <c r="G47" s="19">
        <f t="shared" si="1"/>
        <v>0</v>
      </c>
      <c r="H47" s="20">
        <v>0.71</v>
      </c>
      <c r="I47" s="18">
        <f t="shared" si="2"/>
        <v>0</v>
      </c>
      <c r="J47" s="19">
        <f t="shared" si="3"/>
        <v>0</v>
      </c>
    </row>
    <row r="48" spans="2:10" x14ac:dyDescent="0.3">
      <c r="B48" s="14" t="s">
        <v>51</v>
      </c>
      <c r="C48" s="15"/>
      <c r="D48" s="16"/>
      <c r="E48" s="17">
        <v>0.55000000000000004</v>
      </c>
      <c r="F48" s="18">
        <f t="shared" si="0"/>
        <v>0</v>
      </c>
      <c r="G48" s="19">
        <f t="shared" si="1"/>
        <v>0</v>
      </c>
      <c r="H48" s="20">
        <v>0.59</v>
      </c>
      <c r="I48" s="18">
        <f t="shared" si="2"/>
        <v>0</v>
      </c>
      <c r="J48" s="19">
        <f t="shared" si="3"/>
        <v>0</v>
      </c>
    </row>
    <row r="49" spans="2:10" x14ac:dyDescent="0.3">
      <c r="B49" s="14" t="s">
        <v>52</v>
      </c>
      <c r="C49" s="15"/>
      <c r="D49" s="16"/>
      <c r="E49" s="17">
        <v>0.47</v>
      </c>
      <c r="F49" s="18">
        <f t="shared" si="0"/>
        <v>0</v>
      </c>
      <c r="G49" s="19">
        <f t="shared" si="1"/>
        <v>0</v>
      </c>
      <c r="H49" s="20">
        <v>0.51</v>
      </c>
      <c r="I49" s="18">
        <f t="shared" si="2"/>
        <v>0</v>
      </c>
      <c r="J49" s="19">
        <f t="shared" si="3"/>
        <v>0</v>
      </c>
    </row>
    <row r="50" spans="2:10" x14ac:dyDescent="0.3">
      <c r="B50" s="14" t="s">
        <v>53</v>
      </c>
      <c r="C50" s="15"/>
      <c r="D50" s="16"/>
      <c r="E50" s="17">
        <v>0.8</v>
      </c>
      <c r="F50" s="18">
        <f t="shared" si="0"/>
        <v>0</v>
      </c>
      <c r="G50" s="19">
        <f t="shared" si="1"/>
        <v>0</v>
      </c>
      <c r="H50" s="20">
        <v>0.86</v>
      </c>
      <c r="I50" s="18">
        <f t="shared" si="2"/>
        <v>0</v>
      </c>
      <c r="J50" s="19">
        <f t="shared" si="3"/>
        <v>0</v>
      </c>
    </row>
    <row r="51" spans="2:10" x14ac:dyDescent="0.3">
      <c r="B51" s="14" t="s">
        <v>54</v>
      </c>
      <c r="C51" s="15"/>
      <c r="D51" s="16"/>
      <c r="E51" s="17">
        <v>0.79</v>
      </c>
      <c r="F51" s="18">
        <f t="shared" si="0"/>
        <v>0</v>
      </c>
      <c r="G51" s="19">
        <f t="shared" si="1"/>
        <v>0</v>
      </c>
      <c r="H51" s="20">
        <v>0.85</v>
      </c>
      <c r="I51" s="18">
        <f t="shared" si="2"/>
        <v>0</v>
      </c>
      <c r="J51" s="19">
        <f t="shared" si="3"/>
        <v>0</v>
      </c>
    </row>
    <row r="52" spans="2:10" x14ac:dyDescent="0.3">
      <c r="B52" s="14" t="s">
        <v>55</v>
      </c>
      <c r="C52" s="15"/>
      <c r="D52" s="16"/>
      <c r="E52" s="17">
        <v>0.73</v>
      </c>
      <c r="F52" s="18">
        <f t="shared" si="0"/>
        <v>0</v>
      </c>
      <c r="G52" s="19">
        <f t="shared" si="1"/>
        <v>0</v>
      </c>
      <c r="H52" s="20">
        <v>0.79</v>
      </c>
      <c r="I52" s="18">
        <f t="shared" si="2"/>
        <v>0</v>
      </c>
      <c r="J52" s="19">
        <f t="shared" si="3"/>
        <v>0</v>
      </c>
    </row>
    <row r="53" spans="2:10" x14ac:dyDescent="0.3">
      <c r="B53" s="14" t="s">
        <v>56</v>
      </c>
      <c r="C53" s="15"/>
      <c r="D53" s="16"/>
      <c r="E53" s="17">
        <v>0.72</v>
      </c>
      <c r="F53" s="18">
        <f t="shared" si="0"/>
        <v>0</v>
      </c>
      <c r="G53" s="19">
        <f t="shared" si="1"/>
        <v>0</v>
      </c>
      <c r="H53" s="20">
        <v>0.77</v>
      </c>
      <c r="I53" s="18">
        <f t="shared" si="2"/>
        <v>0</v>
      </c>
      <c r="J53" s="19">
        <f t="shared" si="3"/>
        <v>0</v>
      </c>
    </row>
    <row r="54" spans="2:10" x14ac:dyDescent="0.3">
      <c r="B54" s="14" t="s">
        <v>57</v>
      </c>
      <c r="C54" s="15"/>
      <c r="D54" s="16"/>
      <c r="E54" s="17">
        <v>0.67</v>
      </c>
      <c r="F54" s="18">
        <f t="shared" si="0"/>
        <v>0</v>
      </c>
      <c r="G54" s="19">
        <f t="shared" si="1"/>
        <v>0</v>
      </c>
      <c r="H54" s="20">
        <v>0.72</v>
      </c>
      <c r="I54" s="18">
        <f t="shared" si="2"/>
        <v>0</v>
      </c>
      <c r="J54" s="19">
        <f t="shared" si="3"/>
        <v>0</v>
      </c>
    </row>
    <row r="55" spans="2:10" x14ac:dyDescent="0.3">
      <c r="B55" s="14" t="s">
        <v>58</v>
      </c>
      <c r="C55" s="15"/>
      <c r="D55" s="16"/>
      <c r="E55" s="17">
        <v>0.66</v>
      </c>
      <c r="F55" s="18">
        <f t="shared" si="0"/>
        <v>0</v>
      </c>
      <c r="G55" s="19">
        <f t="shared" si="1"/>
        <v>0</v>
      </c>
      <c r="H55" s="20">
        <v>0.71</v>
      </c>
      <c r="I55" s="18">
        <f t="shared" si="2"/>
        <v>0</v>
      </c>
      <c r="J55" s="19">
        <f t="shared" si="3"/>
        <v>0</v>
      </c>
    </row>
    <row r="56" spans="2:10" x14ac:dyDescent="0.3">
      <c r="B56" s="14" t="s">
        <v>59</v>
      </c>
      <c r="C56" s="15"/>
      <c r="D56" s="16"/>
      <c r="E56" s="17">
        <v>0.56999999999999995</v>
      </c>
      <c r="F56" s="18">
        <f t="shared" si="0"/>
        <v>0</v>
      </c>
      <c r="G56" s="19">
        <f t="shared" si="1"/>
        <v>0</v>
      </c>
      <c r="H56" s="20">
        <v>0.61</v>
      </c>
      <c r="I56" s="18">
        <f t="shared" si="2"/>
        <v>0</v>
      </c>
      <c r="J56" s="19">
        <f t="shared" si="3"/>
        <v>0</v>
      </c>
    </row>
    <row r="57" spans="2:10" x14ac:dyDescent="0.3">
      <c r="B57" s="14" t="s">
        <v>60</v>
      </c>
      <c r="C57" s="36"/>
      <c r="D57" s="16"/>
      <c r="E57" s="17">
        <v>0.57999999999999996</v>
      </c>
      <c r="F57" s="18">
        <f t="shared" si="0"/>
        <v>0</v>
      </c>
      <c r="G57" s="19">
        <f t="shared" si="1"/>
        <v>0</v>
      </c>
      <c r="H57" s="20">
        <v>0.62</v>
      </c>
      <c r="I57" s="18">
        <f t="shared" si="2"/>
        <v>0</v>
      </c>
      <c r="J57" s="19">
        <f t="shared" si="3"/>
        <v>0</v>
      </c>
    </row>
    <row r="58" spans="2:10" x14ac:dyDescent="0.3">
      <c r="B58" s="14" t="s">
        <v>61</v>
      </c>
      <c r="C58" s="36"/>
      <c r="D58" s="16"/>
      <c r="E58" s="17">
        <v>0.48</v>
      </c>
      <c r="F58" s="18">
        <f t="shared" si="0"/>
        <v>0</v>
      </c>
      <c r="G58" s="19">
        <f t="shared" si="1"/>
        <v>0</v>
      </c>
      <c r="H58" s="20">
        <v>0.52</v>
      </c>
      <c r="I58" s="18">
        <f t="shared" si="2"/>
        <v>0</v>
      </c>
      <c r="J58" s="19">
        <f t="shared" si="3"/>
        <v>0</v>
      </c>
    </row>
    <row r="59" spans="2:10" x14ac:dyDescent="0.3">
      <c r="B59" s="14" t="s">
        <v>62</v>
      </c>
      <c r="C59" s="15"/>
      <c r="D59" s="16"/>
      <c r="E59" s="17">
        <v>0.46</v>
      </c>
      <c r="F59" s="18">
        <f t="shared" si="0"/>
        <v>0</v>
      </c>
      <c r="G59" s="19">
        <f t="shared" si="1"/>
        <v>0</v>
      </c>
      <c r="H59" s="20">
        <v>0.49</v>
      </c>
      <c r="I59" s="18">
        <f t="shared" si="2"/>
        <v>0</v>
      </c>
      <c r="J59" s="19">
        <f t="shared" si="3"/>
        <v>0</v>
      </c>
    </row>
    <row r="60" spans="2:10" ht="15" thickBot="1" x14ac:dyDescent="0.35">
      <c r="B60" s="14" t="s">
        <v>63</v>
      </c>
      <c r="C60" s="15"/>
      <c r="D60" s="16"/>
      <c r="E60" s="17">
        <v>0.46</v>
      </c>
      <c r="F60" s="21">
        <f t="shared" si="0"/>
        <v>0</v>
      </c>
      <c r="G60" s="22">
        <f t="shared" si="1"/>
        <v>0</v>
      </c>
      <c r="H60" s="20">
        <v>0.49</v>
      </c>
      <c r="I60" s="18">
        <f t="shared" si="2"/>
        <v>0</v>
      </c>
      <c r="J60" s="19">
        <f t="shared" si="3"/>
        <v>0</v>
      </c>
    </row>
    <row r="61" spans="2:10" ht="15" thickBot="1" x14ac:dyDescent="0.35">
      <c r="B61" s="23" t="s">
        <v>64</v>
      </c>
      <c r="C61" s="24">
        <f>SUM(C7:C60)</f>
        <v>0</v>
      </c>
      <c r="D61" s="25">
        <f>SUM(D7:D60)</f>
        <v>0</v>
      </c>
      <c r="E61" s="26"/>
      <c r="F61" s="27" t="str">
        <f>IF($C61=0,"",SUM(F7:F60)/$C61)</f>
        <v/>
      </c>
      <c r="G61" s="28" t="str">
        <f>IF($D61=0,"",SUM(G7:G60)/$D61)</f>
        <v/>
      </c>
      <c r="H61" s="26"/>
      <c r="I61" s="27" t="str">
        <f>IF($C61=0,"",SUM(I7:I60)/$C61)</f>
        <v/>
      </c>
      <c r="J61" s="28" t="str">
        <f>IF($D61=0,"",SUM(J7:J60)/$D61)</f>
        <v/>
      </c>
    </row>
    <row r="62" spans="2:10" x14ac:dyDescent="0.3">
      <c r="B62" s="3"/>
      <c r="C62" s="4"/>
      <c r="D62" s="4"/>
      <c r="E62" s="3"/>
      <c r="F62" s="3"/>
      <c r="G62" s="5"/>
      <c r="H62" s="3"/>
      <c r="I62" s="3"/>
      <c r="J62" s="5"/>
    </row>
    <row r="63" spans="2:10" ht="15.6" x14ac:dyDescent="0.3">
      <c r="B63" s="29" t="s">
        <v>65</v>
      </c>
      <c r="C63" s="30"/>
      <c r="D63" s="30"/>
      <c r="E63" s="31"/>
      <c r="F63" s="53" t="e">
        <f>ROUND(F61,2)</f>
        <v>#VALUE!</v>
      </c>
      <c r="G63" s="54"/>
      <c r="H63" s="32"/>
      <c r="I63" s="55" t="e">
        <f>ROUND(I61,2)</f>
        <v>#VALUE!</v>
      </c>
      <c r="J63" s="56"/>
    </row>
    <row r="64" spans="2:10" ht="16.2" thickBot="1" x14ac:dyDescent="0.35">
      <c r="B64" s="33" t="s">
        <v>66</v>
      </c>
      <c r="C64" s="34"/>
      <c r="D64" s="34"/>
      <c r="E64" s="33"/>
      <c r="F64" s="38" t="e">
        <f>ROUND(G61,2)</f>
        <v>#VALUE!</v>
      </c>
      <c r="G64" s="39"/>
      <c r="H64" s="35"/>
      <c r="I64" s="40" t="e">
        <f>ROUND(J61,2)</f>
        <v>#VALUE!</v>
      </c>
      <c r="J64" s="41"/>
    </row>
  </sheetData>
  <sheetProtection sheet="1" objects="1" scenarios="1"/>
  <mergeCells count="9">
    <mergeCell ref="F64:G64"/>
    <mergeCell ref="I64:J64"/>
    <mergeCell ref="B1:J1"/>
    <mergeCell ref="E2:G2"/>
    <mergeCell ref="H2:J2"/>
    <mergeCell ref="F5:G5"/>
    <mergeCell ref="I5:J5"/>
    <mergeCell ref="F63:G63"/>
    <mergeCell ref="I63:J63"/>
  </mergeCells>
  <pageMargins left="0.7" right="0.7" top="0.47" bottom="0.54" header="0.3" footer="0.3"/>
  <pageSetup scale="71" orientation="portrait" r:id="rId1"/>
  <headerFooter>
    <oddFooter>&amp;LLeadingAge NY&amp;RJanuary 2012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RUG Weights</vt:lpstr>
    </vt:vector>
  </TitlesOfParts>
  <Company>NYAHSA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Kirstein</dc:creator>
  <cp:lastModifiedBy>Sarah Daly</cp:lastModifiedBy>
  <cp:lastPrinted>2019-04-25T20:53:01Z</cp:lastPrinted>
  <dcterms:created xsi:type="dcterms:W3CDTF">2012-01-13T19:23:31Z</dcterms:created>
  <dcterms:modified xsi:type="dcterms:W3CDTF">2019-08-20T15:20:22Z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1.3.1.4</vt:lpwstr>
  </property>
</Properties>
</file>